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2" windowWidth="23040" windowHeight="9486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<sst xmlns="http://schemas.openxmlformats.org/spreadsheetml/2006/main" count="78" uniqueCount="59">
  <si>
    <t>Budget</t>
  </si>
  <si>
    <t>Actual</t>
  </si>
  <si>
    <t>Personal Services</t>
  </si>
  <si>
    <t>Expenses</t>
  </si>
  <si>
    <t>Town of West Tisbury</t>
  </si>
  <si>
    <t>Grade</t>
  </si>
  <si>
    <t>Step</t>
  </si>
  <si>
    <t>Year</t>
  </si>
  <si>
    <t>Request</t>
  </si>
  <si>
    <t>Wages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</si>
  <si>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</si>
  <si>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</si>
  <si>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</si>
  <si>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</si>
  <si>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</si>
  <si>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</si>
  <si>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</si>
  <si>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</si>
  <si>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</si>
  <si>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</si>
  <si>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</si>
  <si>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</si>
  <si>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</si>
  <si>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</si>
  <si>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</si>
  <si>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</si>
  <si>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</si>
  <si>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</si>
  <si>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</si>
  <si>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</si>
  <si>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</si>
  <si>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</si>
  <si>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Administrative Assistant</t>
  </si>
  <si>
    <t>Finance Committee - 131</t>
  </si>
  <si>
    <t>Rate*</t>
  </si>
  <si>
    <t>Revenue</t>
  </si>
  <si>
    <t>Source/Description of Revenue</t>
  </si>
  <si>
    <t>Fund</t>
  </si>
  <si>
    <t>Estimate</t>
  </si>
  <si>
    <t>Total Revenue Generated</t>
  </si>
  <si>
    <t>Weeks/</t>
  </si>
  <si>
    <t>Energy Services-Electricty</t>
  </si>
  <si>
    <t>Energy Services-Heating Oil</t>
  </si>
  <si>
    <t>Energy Services-Propane Gas</t>
  </si>
  <si>
    <t>Professional &amp; Technical (services)</t>
  </si>
  <si>
    <t>Professional &amp; Technical (training/seminars)</t>
  </si>
  <si>
    <t>Communication-Postage/Shipping</t>
  </si>
  <si>
    <t>Communication-Telephone/Internet</t>
  </si>
  <si>
    <t>Communication-Notices/Ads</t>
  </si>
  <si>
    <t>Communication-Publications/TV</t>
  </si>
  <si>
    <t>Hours</t>
  </si>
  <si>
    <t>FY 2021</t>
  </si>
  <si>
    <t>FY 2022</t>
  </si>
  <si>
    <t>FY 2023</t>
  </si>
  <si>
    <t>FY 2024 Budget Request Worksheet</t>
  </si>
  <si>
    <t>FY 2024</t>
  </si>
  <si>
    <t>Due by December 21, 2022</t>
  </si>
  <si>
    <t>*4.4% Scale Adjustment</t>
  </si>
  <si>
    <t>(Televised meetings at $140/mtg)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</si>
</sst>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9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1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166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66" fontId="0" fillId="0" borderId="13" xfId="0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37" fontId="0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Alignment="1">
      <alignment/>
    </xf>
    <xf numFmtId="37" fontId="0" fillId="0" borderId="17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166" fontId="4" fillId="0" borderId="0" xfId="0" applyNumberFormat="1" applyFont="1" applyAlignment="1">
      <alignment horizontal="centerContinuous" vertical="top"/>
    </xf>
    <xf numFmtId="37" fontId="4" fillId="0" borderId="0" xfId="0" applyNumberFormat="1" applyFont="1" applyAlignment="1">
      <alignment horizontal="centerContinuous" vertical="top"/>
    </xf>
    <xf numFmtId="37" fontId="5" fillId="0" borderId="0" xfId="0" applyNumberFormat="1" applyFont="1" applyAlignment="1">
      <alignment horizontal="centerContinuous" vertical="top"/>
    </xf>
    <xf numFmtId="39" fontId="5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8" xfId="0" applyNumberFormat="1" applyFont="1" applyBorder="1" applyAlignment="1">
      <alignment horizontal="center"/>
    </xf>
    <xf numFmtId="39" fontId="5" fillId="0" borderId="18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  <xf numFmtId="39" fontId="5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7" fontId="4" fillId="0" borderId="13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166" fontId="4" fillId="0" borderId="23" xfId="0" applyNumberFormat="1" applyFont="1" applyBorder="1" applyAlignment="1">
      <alignment/>
    </xf>
    <xf numFmtId="39" fontId="4" fillId="0" borderId="22" xfId="0" applyNumberFormat="1" applyFont="1" applyBorder="1" applyAlignment="1">
      <alignment/>
    </xf>
    <xf numFmtId="37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166" fontId="4" fillId="0" borderId="26" xfId="0" applyNumberFormat="1" applyFont="1" applyBorder="1" applyAlignment="1">
      <alignment vertical="center"/>
    </xf>
    <xf numFmtId="37" fontId="4" fillId="0" borderId="26" xfId="0" applyNumberFormat="1" applyFont="1" applyBorder="1" applyAlignment="1">
      <alignment vertical="center"/>
    </xf>
    <xf numFmtId="37" fontId="4" fillId="0" borderId="27" xfId="0" applyNumberFormat="1" applyFont="1" applyBorder="1" applyAlignment="1">
      <alignment vertical="center"/>
    </xf>
    <xf numFmtId="39" fontId="5" fillId="0" borderId="27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39" fontId="4" fillId="0" borderId="0" xfId="0" applyNumberFormat="1" applyFont="1" applyAlignment="1">
      <alignment horizontal="centerContinuous" vertical="top"/>
    </xf>
    <xf numFmtId="0" fontId="5" fillId="0" borderId="16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166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166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6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37" fontId="4" fillId="0" borderId="31" xfId="0" applyNumberFormat="1" applyFont="1" applyBorder="1" applyAlignment="1">
      <alignment/>
    </xf>
    <xf numFmtId="37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66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37" fontId="4" fillId="0" borderId="36" xfId="0" applyNumberFormat="1" applyFont="1" applyBorder="1" applyAlignment="1">
      <alignment/>
    </xf>
    <xf numFmtId="37" fontId="4" fillId="0" borderId="37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/>
    </xf>
    <xf numFmtId="166" fontId="4" fillId="0" borderId="21" xfId="0" applyNumberFormat="1" applyFont="1" applyBorder="1" applyAlignment="1">
      <alignment/>
    </xf>
    <xf numFmtId="0" fontId="4" fillId="0" borderId="39" xfId="0" applyFont="1" applyBorder="1" applyAlignment="1">
      <alignment/>
    </xf>
    <xf numFmtId="37" fontId="4" fillId="0" borderId="38" xfId="0" applyNumberFormat="1" applyFont="1" applyBorder="1" applyAlignment="1">
      <alignment vertical="center"/>
    </xf>
    <xf numFmtId="37" fontId="4" fillId="0" borderId="10" xfId="0" applyNumberFormat="1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23" xfId="0" applyFont="1" applyBorder="1" applyAlignment="1">
      <alignment/>
    </xf>
    <xf numFmtId="166" fontId="4" fillId="0" borderId="22" xfId="0" applyNumberFormat="1" applyFont="1" applyBorder="1" applyAlignment="1">
      <alignment/>
    </xf>
    <xf numFmtId="0" fontId="4" fillId="0" borderId="24" xfId="0" applyFont="1" applyBorder="1" applyAlignment="1">
      <alignment/>
    </xf>
    <xf numFmtId="37" fontId="4" fillId="0" borderId="42" xfId="0" applyNumberFormat="1" applyFont="1" applyBorder="1" applyAlignment="1">
      <alignment vertical="center"/>
    </xf>
    <xf numFmtId="37" fontId="4" fillId="0" borderId="43" xfId="0" applyNumberFormat="1" applyFont="1" applyBorder="1" applyAlignment="1">
      <alignment vertical="center"/>
    </xf>
    <xf numFmtId="39" fontId="5" fillId="0" borderId="18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66" fontId="4" fillId="0" borderId="14" xfId="0" applyNumberFormat="1" applyFont="1" applyBorder="1" applyAlignment="1">
      <alignment vertical="center"/>
    </xf>
    <xf numFmtId="37" fontId="4" fillId="0" borderId="14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66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>
      <alignment vertical="center"/>
    </xf>
    <xf numFmtId="37" fontId="4" fillId="0" borderId="17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166" fontId="4" fillId="0" borderId="45" xfId="0" applyNumberFormat="1" applyFont="1" applyBorder="1" applyAlignment="1">
      <alignment vertical="center"/>
    </xf>
    <xf numFmtId="37" fontId="4" fillId="0" borderId="45" xfId="0" applyNumberFormat="1" applyFont="1" applyBorder="1" applyAlignment="1">
      <alignment vertical="center"/>
    </xf>
    <xf numFmtId="37" fontId="4" fillId="0" borderId="46" xfId="0" applyNumberFormat="1" applyFont="1" applyBorder="1" applyAlignment="1">
      <alignment vertical="center"/>
    </xf>
    <xf numFmtId="164" fontId="5" fillId="0" borderId="46" xfId="0" applyNumberFormat="1" applyFont="1" applyBorder="1" applyAlignment="1">
      <alignment vertical="center"/>
    </xf>
    <xf numFmtId="14" fontId="4" fillId="0" borderId="15" xfId="0" applyNumberFormat="1" applyFont="1" applyBorder="1" applyAlignment="1">
      <alignment/>
    </xf>
    <xf numFmtId="0" fontId="4" fillId="0" borderId="47" xfId="0" applyFont="1" applyBorder="1" applyAlignment="1">
      <alignment/>
    </xf>
    <xf numFmtId="166" fontId="4" fillId="0" borderId="33" xfId="0" applyNumberFormat="1" applyFont="1" applyBorder="1" applyAlignment="1">
      <alignment/>
    </xf>
    <xf numFmtId="39" fontId="4" fillId="0" borderId="34" xfId="0" applyNumberFormat="1" applyFont="1" applyBorder="1" applyAlignment="1">
      <alignment/>
    </xf>
    <xf numFmtId="37" fontId="4" fillId="0" borderId="35" xfId="0" applyNumberFormat="1" applyFont="1" applyBorder="1" applyAlignment="1">
      <alignment/>
    </xf>
    <xf numFmtId="39" fontId="5" fillId="0" borderId="3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14" fontId="4" fillId="0" borderId="49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7" fontId="4" fillId="0" borderId="50" xfId="0" applyNumberFormat="1" applyFont="1" applyBorder="1" applyAlignment="1">
      <alignment horizontal="center"/>
    </xf>
    <xf numFmtId="37" fontId="4" fillId="0" borderId="46" xfId="0" applyNumberFormat="1" applyFont="1" applyBorder="1" applyAlignment="1">
      <alignment horizontal="center"/>
    </xf>
    <xf numFmtId="39" fontId="5" fillId="0" borderId="46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4" fontId="4" fillId="0" borderId="31" xfId="0" applyNumberFormat="1" applyFont="1" applyBorder="1" applyAlignment="1">
      <alignment/>
    </xf>
    <xf numFmtId="166" fontId="4" fillId="0" borderId="31" xfId="0" applyNumberFormat="1" applyFont="1" applyBorder="1" applyAlignment="1">
      <alignment/>
    </xf>
    <xf numFmtId="39" fontId="4" fillId="0" borderId="31" xfId="0" applyNumberFormat="1" applyFont="1" applyBorder="1" applyAlignment="1">
      <alignment/>
    </xf>
    <xf numFmtId="39" fontId="5" fillId="0" borderId="3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4">
      <selection activeCell="K46" sqref="K46"/>
    </sheetView>
  </sheetViews>
  <sheetFormatPr defaultColWidth="11.421875" defaultRowHeight="12.75"/>
  <cols>
    <col min="1" max="1" width="32.28125" style="7" bestFit="1" customWidth="1"/>
    <col min="2" max="2" width="9.140625" style="7" bestFit="1" customWidth="1"/>
    <col min="3" max="3" width="6.00390625" style="7" bestFit="1" customWidth="1"/>
    <col min="4" max="4" width="4.8515625" style="7" bestFit="1" customWidth="1"/>
    <col min="5" max="5" width="9.8515625" style="7" customWidth="1"/>
    <col min="6" max="6" width="7.421875" style="12" bestFit="1" customWidth="1"/>
    <col min="7" max="7" width="6.28125" style="7" bestFit="1" customWidth="1"/>
    <col min="8" max="8" width="8.7109375" style="4" bestFit="1" customWidth="1"/>
    <col min="9" max="9" width="10.00390625" style="4" customWidth="1"/>
    <col min="10" max="10" width="9.7109375" style="4" bestFit="1" customWidth="1"/>
    <col min="11" max="11" width="9.7109375" style="2" bestFit="1" customWidth="1"/>
    <col min="12" max="16384" width="11.421875" style="7" customWidth="1"/>
  </cols>
  <sheetData>
    <row r="1" spans="1:11" ht="12">
      <c r="A1" s="5" t="s">
        <v>4</v>
      </c>
      <c r="B1" s="5"/>
      <c r="C1" s="5"/>
      <c r="D1" s="5"/>
      <c r="E1" s="5"/>
      <c r="F1" s="10"/>
      <c r="G1" s="5"/>
      <c r="H1" s="11"/>
      <c r="I1" s="11"/>
      <c r="J1" s="11"/>
      <c r="K1" s="1"/>
    </row>
    <row r="2" spans="1:11" ht="12">
      <c r="A2" s="5" t="s">
        <v>54</v>
      </c>
      <c r="B2" s="5"/>
      <c r="C2" s="5"/>
      <c r="D2" s="5"/>
      <c r="E2" s="5"/>
      <c r="F2" s="10"/>
      <c r="G2" s="5"/>
      <c r="H2" s="11"/>
      <c r="I2" s="11"/>
      <c r="J2" s="11"/>
      <c r="K2" s="1"/>
    </row>
    <row r="3" spans="1:11" ht="12">
      <c r="A3" s="5"/>
      <c r="B3" s="5"/>
      <c r="C3" s="5"/>
      <c r="D3" s="5"/>
      <c r="E3" s="5"/>
      <c r="F3" s="10"/>
      <c r="G3" s="5"/>
      <c r="H3" s="11"/>
      <c r="I3" s="11"/>
      <c r="J3" s="11"/>
      <c r="K3" s="58" t="s">
        <v>56</v>
      </c>
    </row>
    <row r="4" spans="1:11" ht="12">
      <c r="A4" s="6" t="s">
        <v>33</v>
      </c>
      <c r="B4" s="5"/>
      <c r="C4" s="5"/>
      <c r="D4" s="5"/>
      <c r="E4" s="5"/>
      <c r="F4" s="10"/>
      <c r="G4" s="5"/>
      <c r="H4" s="11"/>
      <c r="I4" s="11"/>
      <c r="J4" s="11"/>
      <c r="K4" s="1"/>
    </row>
    <row r="5" spans="1:11" ht="15">
      <c r="A5" s="27" t="s">
        <v>35</v>
      </c>
      <c r="B5" s="28"/>
      <c r="C5" s="28"/>
      <c r="D5" s="28"/>
      <c r="E5" s="28"/>
      <c r="F5" s="29"/>
      <c r="G5" s="28"/>
      <c r="H5" s="30"/>
      <c r="I5" s="31"/>
      <c r="J5" s="30"/>
      <c r="K5" s="32"/>
    </row>
    <row r="6" spans="1:11" ht="12">
      <c r="A6" s="33"/>
      <c r="B6" s="33"/>
      <c r="C6" s="34"/>
      <c r="D6" s="34"/>
      <c r="E6" s="35"/>
      <c r="F6" s="34"/>
      <c r="G6" s="36"/>
      <c r="H6" s="37" t="s">
        <v>51</v>
      </c>
      <c r="I6" s="37" t="s">
        <v>52</v>
      </c>
      <c r="J6" s="37" t="s">
        <v>53</v>
      </c>
      <c r="K6" s="38" t="s">
        <v>55</v>
      </c>
    </row>
    <row r="7" spans="1:11" ht="12.75" thickBot="1">
      <c r="A7" s="123" t="s">
        <v>36</v>
      </c>
      <c r="B7" s="124"/>
      <c r="C7" s="124"/>
      <c r="D7" s="125"/>
      <c r="E7" s="126" t="s">
        <v>37</v>
      </c>
      <c r="F7" s="125"/>
      <c r="G7" s="127"/>
      <c r="H7" s="128" t="s">
        <v>1</v>
      </c>
      <c r="I7" s="128" t="s">
        <v>1</v>
      </c>
      <c r="J7" s="128" t="s">
        <v>38</v>
      </c>
      <c r="K7" s="129" t="s">
        <v>38</v>
      </c>
    </row>
    <row r="8" spans="1:11" ht="12">
      <c r="A8" s="118"/>
      <c r="B8" s="80"/>
      <c r="C8" s="80"/>
      <c r="D8" s="80"/>
      <c r="E8" s="119"/>
      <c r="F8" s="120"/>
      <c r="G8" s="121"/>
      <c r="H8" s="83"/>
      <c r="I8" s="83"/>
      <c r="J8" s="83"/>
      <c r="K8" s="122"/>
    </row>
    <row r="9" spans="1:11" ht="12">
      <c r="A9" s="41"/>
      <c r="B9" s="45"/>
      <c r="C9" s="45"/>
      <c r="D9" s="45"/>
      <c r="E9" s="46"/>
      <c r="F9" s="47"/>
      <c r="G9" s="48"/>
      <c r="H9" s="43"/>
      <c r="I9" s="43"/>
      <c r="J9" s="43"/>
      <c r="K9" s="44"/>
    </row>
    <row r="10" spans="1:11" ht="12">
      <c r="A10" s="49" t="s">
        <v>39</v>
      </c>
      <c r="B10" s="50"/>
      <c r="C10" s="50"/>
      <c r="D10" s="50"/>
      <c r="E10" s="51"/>
      <c r="F10" s="50"/>
      <c r="G10" s="52"/>
      <c r="H10" s="53">
        <f>SUM(H8:H9)</f>
        <v>0</v>
      </c>
      <c r="I10" s="53">
        <f>SUM(I8:I9)</f>
        <v>0</v>
      </c>
      <c r="J10" s="53">
        <f>SUM(J8:J9)</f>
        <v>0</v>
      </c>
      <c r="K10" s="54">
        <f>SUM(K8:K9)</f>
        <v>0</v>
      </c>
    </row>
    <row r="11" spans="1:11" ht="12">
      <c r="A11" s="33"/>
      <c r="B11" s="33"/>
      <c r="C11" s="33"/>
      <c r="D11" s="33"/>
      <c r="E11" s="33"/>
      <c r="F11" s="55"/>
      <c r="G11" s="33"/>
      <c r="H11" s="56"/>
      <c r="I11" s="56"/>
      <c r="J11" s="56"/>
      <c r="K11" s="57"/>
    </row>
    <row r="12" spans="1:11" ht="15">
      <c r="A12" s="27" t="s">
        <v>2</v>
      </c>
      <c r="B12" s="28"/>
      <c r="C12" s="28"/>
      <c r="D12" s="28"/>
      <c r="E12" s="28"/>
      <c r="F12" s="29"/>
      <c r="G12" s="28"/>
      <c r="H12" s="30"/>
      <c r="I12" s="30"/>
      <c r="J12" s="30"/>
      <c r="K12" s="32"/>
    </row>
    <row r="13" ht="12">
      <c r="A13" s="6"/>
    </row>
    <row r="14" spans="1:11" ht="13.5" customHeight="1">
      <c r="A14" s="33"/>
      <c r="B14" s="33"/>
      <c r="C14" s="59"/>
      <c r="D14" s="59"/>
      <c r="E14" s="59"/>
      <c r="F14" s="60" t="s">
        <v>40</v>
      </c>
      <c r="G14" s="59" t="s">
        <v>10</v>
      </c>
      <c r="H14" s="37" t="s">
        <v>51</v>
      </c>
      <c r="I14" s="37" t="s">
        <v>52</v>
      </c>
      <c r="J14" s="37" t="s">
        <v>53</v>
      </c>
      <c r="K14" s="38" t="s">
        <v>55</v>
      </c>
    </row>
    <row r="15" spans="1:11" ht="13.5" customHeight="1">
      <c r="A15" s="33"/>
      <c r="B15" s="33"/>
      <c r="C15" s="61" t="s">
        <v>5</v>
      </c>
      <c r="D15" s="62" t="s">
        <v>6</v>
      </c>
      <c r="E15" s="61" t="s">
        <v>50</v>
      </c>
      <c r="F15" s="63" t="s">
        <v>7</v>
      </c>
      <c r="G15" s="62" t="s">
        <v>34</v>
      </c>
      <c r="H15" s="39" t="s">
        <v>1</v>
      </c>
      <c r="I15" s="39" t="s">
        <v>1</v>
      </c>
      <c r="J15" s="39" t="s">
        <v>0</v>
      </c>
      <c r="K15" s="40" t="s">
        <v>8</v>
      </c>
    </row>
    <row r="16" spans="1:11" s="33" customFormat="1" ht="13.5" customHeight="1">
      <c r="A16" s="130" t="s">
        <v>32</v>
      </c>
      <c r="B16" s="131" t="s">
        <v>9</v>
      </c>
      <c r="C16" s="142">
        <v>3</v>
      </c>
      <c r="D16" s="142">
        <v>6</v>
      </c>
      <c r="E16" s="132">
        <v>60</v>
      </c>
      <c r="F16" s="133"/>
      <c r="G16" s="134">
        <v>32.24</v>
      </c>
      <c r="H16" s="77">
        <v>1583.4</v>
      </c>
      <c r="I16" s="77">
        <v>1116.52</v>
      </c>
      <c r="J16" s="77">
        <v>2352</v>
      </c>
      <c r="K16" s="135">
        <f>+E16*G16</f>
        <v>1934.4</v>
      </c>
    </row>
    <row r="17" spans="1:11" s="33" customFormat="1" ht="13.5" customHeight="1">
      <c r="A17" s="136"/>
      <c r="B17" s="137"/>
      <c r="C17" s="141"/>
      <c r="D17" s="137"/>
      <c r="E17" s="138"/>
      <c r="F17" s="139"/>
      <c r="G17" s="140"/>
      <c r="H17" s="43"/>
      <c r="I17" s="43"/>
      <c r="J17" s="43"/>
      <c r="K17" s="44"/>
    </row>
    <row r="18" spans="1:11" ht="13.5" customHeight="1">
      <c r="A18" s="8"/>
      <c r="B18" s="13"/>
      <c r="C18" s="13"/>
      <c r="D18" s="13"/>
      <c r="E18" s="13"/>
      <c r="F18" s="14"/>
      <c r="G18" s="15"/>
      <c r="H18" s="16"/>
      <c r="I18" s="16"/>
      <c r="J18" s="16"/>
      <c r="K18" s="3"/>
    </row>
    <row r="19" spans="1:11" ht="13.5" customHeight="1">
      <c r="A19" s="22" t="s">
        <v>24</v>
      </c>
      <c r="B19" s="17"/>
      <c r="C19" s="17"/>
      <c r="D19" s="17"/>
      <c r="E19" s="17"/>
      <c r="F19" s="18"/>
      <c r="G19" s="17"/>
      <c r="H19" s="103">
        <f>SUM(H16:H18)</f>
        <v>1583.4</v>
      </c>
      <c r="I19" s="103">
        <f>SUM(I16:I18)</f>
        <v>1116.52</v>
      </c>
      <c r="J19" s="103">
        <f>SUM(J16:J18)</f>
        <v>2352</v>
      </c>
      <c r="K19" s="98">
        <f>SUM(K16:K18)</f>
        <v>1934.4</v>
      </c>
    </row>
    <row r="20" spans="1:11" ht="13.5" customHeight="1">
      <c r="A20" s="9" t="s">
        <v>11</v>
      </c>
      <c r="B20" s="19"/>
      <c r="C20" s="19"/>
      <c r="D20" s="19"/>
      <c r="E20" s="19"/>
      <c r="F20" s="20"/>
      <c r="G20" s="19"/>
      <c r="H20" s="21"/>
      <c r="I20" s="21"/>
      <c r="J20" s="24"/>
      <c r="K20" s="25">
        <f>(K19-J19)/J19</f>
        <v>-0.17755102040816323</v>
      </c>
    </row>
    <row r="21" ht="13.5" customHeight="1">
      <c r="A21" s="26" t="s">
        <v>57</v>
      </c>
    </row>
    <row r="22" ht="13.5" customHeight="1">
      <c r="A22" s="26"/>
    </row>
    <row r="23" spans="1:11" ht="19.5" customHeight="1">
      <c r="A23" s="27" t="s">
        <v>3</v>
      </c>
      <c r="B23" s="28"/>
      <c r="C23" s="64"/>
      <c r="D23" s="64"/>
      <c r="E23" s="64"/>
      <c r="F23" s="32"/>
      <c r="G23" s="28"/>
      <c r="H23" s="30"/>
      <c r="I23" s="30"/>
      <c r="J23" s="30"/>
      <c r="K23" s="32"/>
    </row>
    <row r="24" spans="1:11" ht="13.5" customHeight="1">
      <c r="A24" s="65"/>
      <c r="B24" s="66"/>
      <c r="C24" s="66"/>
      <c r="D24" s="66"/>
      <c r="E24" s="66"/>
      <c r="F24" s="67"/>
      <c r="G24" s="66"/>
      <c r="H24" s="37" t="s">
        <v>51</v>
      </c>
      <c r="I24" s="37" t="s">
        <v>52</v>
      </c>
      <c r="J24" s="37" t="s">
        <v>53</v>
      </c>
      <c r="K24" s="38" t="s">
        <v>55</v>
      </c>
    </row>
    <row r="25" spans="1:11" ht="13.5" customHeight="1">
      <c r="A25" s="68"/>
      <c r="B25" s="69"/>
      <c r="C25" s="69"/>
      <c r="D25" s="69"/>
      <c r="E25" s="69"/>
      <c r="F25" s="70"/>
      <c r="G25" s="69"/>
      <c r="H25" s="39" t="s">
        <v>1</v>
      </c>
      <c r="I25" s="39" t="s">
        <v>1</v>
      </c>
      <c r="J25" s="39" t="s">
        <v>0</v>
      </c>
      <c r="K25" s="40" t="s">
        <v>8</v>
      </c>
    </row>
    <row r="26" spans="1:11" ht="13.5" customHeight="1">
      <c r="A26" s="71" t="s">
        <v>41</v>
      </c>
      <c r="B26" s="72">
        <v>5212</v>
      </c>
      <c r="C26" s="73"/>
      <c r="D26" s="74"/>
      <c r="E26" s="74"/>
      <c r="F26" s="75"/>
      <c r="G26" s="76"/>
      <c r="H26" s="77"/>
      <c r="I26" s="77"/>
      <c r="J26" s="78"/>
      <c r="K26" s="54"/>
    </row>
    <row r="27" spans="1:11" ht="13.5" customHeight="1">
      <c r="A27" s="71" t="s">
        <v>42</v>
      </c>
      <c r="B27" s="72">
        <v>5214</v>
      </c>
      <c r="C27" s="79"/>
      <c r="D27" s="80"/>
      <c r="E27" s="80"/>
      <c r="F27" s="81"/>
      <c r="G27" s="82"/>
      <c r="H27" s="83"/>
      <c r="I27" s="83"/>
      <c r="J27" s="84"/>
      <c r="K27" s="54"/>
    </row>
    <row r="28" spans="1:11" ht="13.5" customHeight="1">
      <c r="A28" s="71" t="s">
        <v>43</v>
      </c>
      <c r="B28" s="72">
        <v>5216</v>
      </c>
      <c r="C28" s="79"/>
      <c r="D28" s="80"/>
      <c r="E28" s="80"/>
      <c r="F28" s="81"/>
      <c r="G28" s="82"/>
      <c r="H28" s="83"/>
      <c r="I28" s="83"/>
      <c r="J28" s="84"/>
      <c r="K28" s="54"/>
    </row>
    <row r="29" spans="1:11" ht="13.5" customHeight="1">
      <c r="A29" s="85" t="s">
        <v>23</v>
      </c>
      <c r="B29" s="72">
        <v>5240</v>
      </c>
      <c r="C29" s="86"/>
      <c r="D29" s="42"/>
      <c r="E29" s="42"/>
      <c r="F29" s="87"/>
      <c r="G29" s="88"/>
      <c r="H29" s="89"/>
      <c r="I29" s="89"/>
      <c r="J29" s="90"/>
      <c r="K29" s="54"/>
    </row>
    <row r="30" spans="1:11" ht="13.5" customHeight="1">
      <c r="A30" s="85" t="s">
        <v>12</v>
      </c>
      <c r="B30" s="72">
        <v>5270</v>
      </c>
      <c r="C30" s="86"/>
      <c r="D30" s="42"/>
      <c r="E30" s="42"/>
      <c r="F30" s="87"/>
      <c r="G30" s="88"/>
      <c r="H30" s="89"/>
      <c r="I30" s="89"/>
      <c r="J30" s="90"/>
      <c r="K30" s="54"/>
    </row>
    <row r="31" spans="1:11" ht="13.5" customHeight="1">
      <c r="A31" s="85" t="s">
        <v>25</v>
      </c>
      <c r="B31" s="72">
        <v>5290</v>
      </c>
      <c r="C31" s="86"/>
      <c r="D31" s="42"/>
      <c r="E31" s="42"/>
      <c r="F31" s="87"/>
      <c r="G31" s="88"/>
      <c r="H31" s="89"/>
      <c r="I31" s="89"/>
      <c r="J31" s="90"/>
      <c r="K31" s="54"/>
    </row>
    <row r="32" spans="1:11" ht="13.5" customHeight="1">
      <c r="A32" s="85" t="s">
        <v>44</v>
      </c>
      <c r="B32" s="72">
        <v>5300</v>
      </c>
      <c r="C32" s="86"/>
      <c r="D32" s="42"/>
      <c r="E32" s="42"/>
      <c r="F32" s="87"/>
      <c r="G32" s="88"/>
      <c r="H32" s="89"/>
      <c r="I32" s="89"/>
      <c r="J32" s="90"/>
      <c r="K32" s="54"/>
    </row>
    <row r="33" spans="1:11" ht="13.5" customHeight="1">
      <c r="A33" s="85" t="s">
        <v>45</v>
      </c>
      <c r="B33" s="72">
        <v>5302</v>
      </c>
      <c r="C33" s="86"/>
      <c r="D33" s="42"/>
      <c r="E33" s="42"/>
      <c r="F33" s="87"/>
      <c r="G33" s="88"/>
      <c r="H33" s="89"/>
      <c r="I33" s="89">
        <v>25</v>
      </c>
      <c r="J33" s="90">
        <v>200</v>
      </c>
      <c r="K33" s="54">
        <v>200</v>
      </c>
    </row>
    <row r="34" spans="1:11" ht="13.5" customHeight="1">
      <c r="A34" s="85" t="s">
        <v>46</v>
      </c>
      <c r="B34" s="72">
        <v>5342</v>
      </c>
      <c r="C34" s="86"/>
      <c r="D34" s="42"/>
      <c r="E34" s="42"/>
      <c r="F34" s="87"/>
      <c r="G34" s="88"/>
      <c r="H34" s="89"/>
      <c r="I34" s="89"/>
      <c r="J34" s="90"/>
      <c r="K34" s="54"/>
    </row>
    <row r="35" spans="1:11" ht="13.5" customHeight="1">
      <c r="A35" s="85" t="s">
        <v>47</v>
      </c>
      <c r="B35" s="72">
        <v>5344</v>
      </c>
      <c r="C35" s="86"/>
      <c r="D35" s="42"/>
      <c r="E35" s="42"/>
      <c r="F35" s="87"/>
      <c r="G35" s="88"/>
      <c r="H35" s="89"/>
      <c r="I35" s="89"/>
      <c r="J35" s="90"/>
      <c r="K35" s="54"/>
    </row>
    <row r="36" spans="1:11" ht="13.5" customHeight="1">
      <c r="A36" s="85" t="s">
        <v>48</v>
      </c>
      <c r="B36" s="72">
        <v>5346</v>
      </c>
      <c r="C36" s="86"/>
      <c r="D36" s="42"/>
      <c r="E36" s="42"/>
      <c r="F36" s="87"/>
      <c r="G36" s="88"/>
      <c r="H36" s="89"/>
      <c r="I36" s="89"/>
      <c r="J36" s="90">
        <v>250</v>
      </c>
      <c r="K36" s="54">
        <v>250</v>
      </c>
    </row>
    <row r="37" spans="1:11" ht="13.5" customHeight="1">
      <c r="A37" s="85" t="s">
        <v>49</v>
      </c>
      <c r="B37" s="72">
        <v>5348</v>
      </c>
      <c r="C37" s="86" t="s">
        <v>58</v>
      </c>
      <c r="D37" s="42"/>
      <c r="E37" s="42"/>
      <c r="F37" s="87"/>
      <c r="G37" s="88"/>
      <c r="H37" s="89"/>
      <c r="I37" s="89"/>
      <c r="J37" s="90">
        <v>1000</v>
      </c>
      <c r="K37" s="54">
        <v>1120</v>
      </c>
    </row>
    <row r="38" spans="1:11" ht="13.5" customHeight="1">
      <c r="A38" s="85" t="s">
        <v>13</v>
      </c>
      <c r="B38" s="72">
        <v>5380</v>
      </c>
      <c r="C38" s="86"/>
      <c r="D38" s="42"/>
      <c r="E38" s="42"/>
      <c r="F38" s="87"/>
      <c r="G38" s="88"/>
      <c r="H38" s="89"/>
      <c r="I38" s="89"/>
      <c r="J38" s="90"/>
      <c r="K38" s="54"/>
    </row>
    <row r="39" spans="1:11" ht="13.5" customHeight="1">
      <c r="A39" s="85" t="s">
        <v>14</v>
      </c>
      <c r="B39" s="72">
        <v>5420</v>
      </c>
      <c r="C39" s="86"/>
      <c r="D39" s="42"/>
      <c r="E39" s="42"/>
      <c r="F39" s="87"/>
      <c r="G39" s="88"/>
      <c r="H39" s="89"/>
      <c r="I39" s="89"/>
      <c r="J39" s="90"/>
      <c r="K39" s="54"/>
    </row>
    <row r="40" spans="1:11" ht="13.5" customHeight="1">
      <c r="A40" s="85" t="s">
        <v>15</v>
      </c>
      <c r="B40" s="72">
        <v>5430</v>
      </c>
      <c r="C40" s="86"/>
      <c r="D40" s="42"/>
      <c r="E40" s="42"/>
      <c r="F40" s="87"/>
      <c r="G40" s="88"/>
      <c r="H40" s="89"/>
      <c r="I40" s="89"/>
      <c r="J40" s="90"/>
      <c r="K40" s="54"/>
    </row>
    <row r="41" spans="1:11" ht="13.5" customHeight="1">
      <c r="A41" s="85" t="s">
        <v>16</v>
      </c>
      <c r="B41" s="72">
        <v>5450</v>
      </c>
      <c r="C41" s="86"/>
      <c r="D41" s="42"/>
      <c r="E41" s="42"/>
      <c r="F41" s="87"/>
      <c r="G41" s="88"/>
      <c r="H41" s="89"/>
      <c r="I41" s="89"/>
      <c r="J41" s="90"/>
      <c r="K41" s="54"/>
    </row>
    <row r="42" spans="1:11" ht="13.5" customHeight="1">
      <c r="A42" s="85" t="s">
        <v>17</v>
      </c>
      <c r="B42" s="72">
        <v>5460</v>
      </c>
      <c r="C42" s="86"/>
      <c r="D42" s="42"/>
      <c r="E42" s="42"/>
      <c r="F42" s="87"/>
      <c r="G42" s="88"/>
      <c r="H42" s="89"/>
      <c r="I42" s="89"/>
      <c r="J42" s="90"/>
      <c r="K42" s="54"/>
    </row>
    <row r="43" spans="1:11" ht="13.5" customHeight="1">
      <c r="A43" s="85" t="s">
        <v>22</v>
      </c>
      <c r="B43" s="72">
        <v>5480</v>
      </c>
      <c r="C43" s="86"/>
      <c r="D43" s="42"/>
      <c r="E43" s="42"/>
      <c r="F43" s="87"/>
      <c r="G43" s="88"/>
      <c r="H43" s="89"/>
      <c r="I43" s="89"/>
      <c r="J43" s="90"/>
      <c r="K43" s="54"/>
    </row>
    <row r="44" spans="1:11" ht="13.5" customHeight="1">
      <c r="A44" s="85" t="s">
        <v>31</v>
      </c>
      <c r="B44" s="72">
        <v>5490</v>
      </c>
      <c r="C44" s="86"/>
      <c r="D44" s="42"/>
      <c r="E44" s="42"/>
      <c r="F44" s="87"/>
      <c r="G44" s="88"/>
      <c r="H44" s="89"/>
      <c r="I44" s="89"/>
      <c r="J44" s="90"/>
      <c r="K44" s="54"/>
    </row>
    <row r="45" spans="1:11" ht="13.5" customHeight="1">
      <c r="A45" s="85" t="s">
        <v>18</v>
      </c>
      <c r="B45" s="72">
        <v>5510</v>
      </c>
      <c r="C45" s="86"/>
      <c r="D45" s="42"/>
      <c r="E45" s="42"/>
      <c r="F45" s="87"/>
      <c r="G45" s="88"/>
      <c r="H45" s="89"/>
      <c r="I45" s="89"/>
      <c r="J45" s="90"/>
      <c r="K45" s="54"/>
    </row>
    <row r="46" spans="1:11" ht="13.5" customHeight="1">
      <c r="A46" s="85" t="s">
        <v>28</v>
      </c>
      <c r="B46" s="72">
        <v>5580</v>
      </c>
      <c r="C46" s="86"/>
      <c r="D46" s="42"/>
      <c r="E46" s="42"/>
      <c r="F46" s="87"/>
      <c r="G46" s="88"/>
      <c r="H46" s="89"/>
      <c r="I46" s="89"/>
      <c r="J46" s="90"/>
      <c r="K46" s="54"/>
    </row>
    <row r="47" spans="1:11" ht="13.5" customHeight="1">
      <c r="A47" s="85" t="s">
        <v>19</v>
      </c>
      <c r="B47" s="72">
        <v>5710</v>
      </c>
      <c r="C47" s="86"/>
      <c r="D47" s="42"/>
      <c r="E47" s="42"/>
      <c r="F47" s="87"/>
      <c r="G47" s="88"/>
      <c r="H47" s="89"/>
      <c r="I47" s="89"/>
      <c r="J47" s="90">
        <v>200</v>
      </c>
      <c r="K47" s="54">
        <v>200</v>
      </c>
    </row>
    <row r="48" spans="1:11" ht="13.5" customHeight="1">
      <c r="A48" s="85" t="s">
        <v>20</v>
      </c>
      <c r="B48" s="72">
        <v>5730</v>
      </c>
      <c r="C48" s="86"/>
      <c r="D48" s="42"/>
      <c r="E48" s="42"/>
      <c r="F48" s="87"/>
      <c r="G48" s="88"/>
      <c r="H48" s="89">
        <v>160</v>
      </c>
      <c r="I48" s="89">
        <v>160</v>
      </c>
      <c r="J48" s="90">
        <v>160</v>
      </c>
      <c r="K48" s="54">
        <v>160</v>
      </c>
    </row>
    <row r="49" spans="1:11" ht="13.5" customHeight="1">
      <c r="A49" s="85" t="s">
        <v>21</v>
      </c>
      <c r="B49" s="72">
        <v>5740</v>
      </c>
      <c r="C49" s="86"/>
      <c r="D49" s="42"/>
      <c r="E49" s="42"/>
      <c r="F49" s="87"/>
      <c r="G49" s="88"/>
      <c r="H49" s="89"/>
      <c r="I49" s="89"/>
      <c r="J49" s="90"/>
      <c r="K49" s="54"/>
    </row>
    <row r="50" spans="1:11" ht="13.5" customHeight="1">
      <c r="A50" s="91" t="s">
        <v>26</v>
      </c>
      <c r="B50" s="92">
        <v>5780</v>
      </c>
      <c r="C50" s="93"/>
      <c r="D50" s="45"/>
      <c r="E50" s="45"/>
      <c r="F50" s="94"/>
      <c r="G50" s="95"/>
      <c r="H50" s="96"/>
      <c r="I50" s="96"/>
      <c r="J50" s="97"/>
      <c r="K50" s="98"/>
    </row>
    <row r="51" spans="1:11" ht="13.5" customHeight="1">
      <c r="A51" s="99" t="s">
        <v>3</v>
      </c>
      <c r="B51" s="100"/>
      <c r="C51" s="100"/>
      <c r="D51" s="100"/>
      <c r="E51" s="100"/>
      <c r="F51" s="101"/>
      <c r="G51" s="100"/>
      <c r="H51" s="103">
        <f>SUM(H26:H50)</f>
        <v>160</v>
      </c>
      <c r="I51" s="103">
        <f>SUM(I26:I50)</f>
        <v>185</v>
      </c>
      <c r="J51" s="103">
        <f>SUM(J26:J50)</f>
        <v>1810</v>
      </c>
      <c r="K51" s="98">
        <f>SUM(K26:K50)</f>
        <v>1930</v>
      </c>
    </row>
    <row r="52" spans="1:11" s="23" customFormat="1" ht="13.5" customHeight="1">
      <c r="A52" s="104" t="s">
        <v>11</v>
      </c>
      <c r="B52" s="105"/>
      <c r="C52" s="105"/>
      <c r="D52" s="105"/>
      <c r="E52" s="105"/>
      <c r="F52" s="106"/>
      <c r="G52" s="105"/>
      <c r="H52" s="107"/>
      <c r="I52" s="107"/>
      <c r="J52" s="108"/>
      <c r="K52" s="109">
        <f>(K51-J51)/J51</f>
        <v>0.06629834254143646</v>
      </c>
    </row>
    <row r="53" spans="1:11" ht="12">
      <c r="A53" s="33"/>
      <c r="B53" s="33"/>
      <c r="C53" s="33"/>
      <c r="D53" s="33"/>
      <c r="E53" s="33"/>
      <c r="F53" s="55"/>
      <c r="G53" s="33"/>
      <c r="H53" s="56"/>
      <c r="I53" s="56"/>
      <c r="J53" s="56"/>
      <c r="K53" s="57"/>
    </row>
    <row r="54" spans="1:11" ht="12">
      <c r="A54" s="110" t="s">
        <v>27</v>
      </c>
      <c r="B54" s="100"/>
      <c r="C54" s="100"/>
      <c r="D54" s="100"/>
      <c r="E54" s="100"/>
      <c r="F54" s="101"/>
      <c r="G54" s="100"/>
      <c r="H54" s="102">
        <f>+H51+H19</f>
        <v>1743.4</v>
      </c>
      <c r="I54" s="102">
        <f>+I51+I19</f>
        <v>1301.52</v>
      </c>
      <c r="J54" s="103">
        <f>+J51+J19</f>
        <v>4162</v>
      </c>
      <c r="K54" s="98">
        <f>+K51+K19</f>
        <v>3864.4</v>
      </c>
    </row>
    <row r="55" spans="1:11" ht="12.75" thickBot="1">
      <c r="A55" s="111" t="s">
        <v>11</v>
      </c>
      <c r="B55" s="112"/>
      <c r="C55" s="112"/>
      <c r="D55" s="112"/>
      <c r="E55" s="112"/>
      <c r="F55" s="113"/>
      <c r="G55" s="112"/>
      <c r="H55" s="114"/>
      <c r="I55" s="114"/>
      <c r="J55" s="115"/>
      <c r="K55" s="116">
        <f>(K54-J54)/J54</f>
        <v>-0.07150408457472367</v>
      </c>
    </row>
    <row r="56" spans="1:11" ht="18.75" customHeight="1">
      <c r="A56" s="33"/>
      <c r="B56" s="33"/>
      <c r="C56" s="33"/>
      <c r="D56" s="33"/>
      <c r="E56" s="33"/>
      <c r="F56" s="55"/>
      <c r="G56" s="33"/>
      <c r="H56" s="56"/>
      <c r="I56" s="56"/>
      <c r="J56" s="56"/>
      <c r="K56" s="57"/>
    </row>
    <row r="57" spans="1:11" ht="18.75" customHeight="1">
      <c r="A57" s="33"/>
      <c r="B57" s="33"/>
      <c r="C57" s="33"/>
      <c r="D57" s="33"/>
      <c r="E57" s="33"/>
      <c r="F57" s="55"/>
      <c r="G57" s="33"/>
      <c r="H57" s="56"/>
      <c r="I57" s="56"/>
      <c r="J57" s="56"/>
      <c r="K57" s="57"/>
    </row>
    <row r="58" spans="1:11" ht="12">
      <c r="A58" s="33" t="s">
        <v>30</v>
      </c>
      <c r="B58" s="117"/>
      <c r="C58" s="69"/>
      <c r="D58" s="69"/>
      <c r="E58" s="69"/>
      <c r="F58" s="55"/>
      <c r="G58" s="33" t="s">
        <v>29</v>
      </c>
      <c r="H58" s="56"/>
      <c r="I58" s="117"/>
      <c r="J58" s="117"/>
      <c r="K58" s="69"/>
    </row>
    <row r="59" spans="1:11" ht="12">
      <c r="A59" s="33"/>
      <c r="B59" s="33"/>
      <c r="C59" s="33"/>
      <c r="D59" s="33"/>
      <c r="E59" s="33"/>
      <c r="F59" s="55"/>
      <c r="G59" s="33"/>
      <c r="H59" s="56"/>
      <c r="I59" s="56"/>
      <c r="J59" s="56"/>
      <c r="K59" s="57"/>
    </row>
    <row r="60" spans="1:11" ht="12">
      <c r="A60" s="33"/>
      <c r="B60" s="33"/>
      <c r="C60" s="33"/>
      <c r="D60" s="33"/>
      <c r="E60" s="33"/>
      <c r="F60" s="55"/>
      <c r="G60" s="33"/>
      <c r="H60" s="56"/>
      <c r="I60" s="56"/>
      <c r="J60" s="56"/>
      <c r="K60" s="57"/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Margo Urbany-Joyce</cp:lastModifiedBy>
  <cp:lastPrinted>2020-11-17T19:58:49Z</cp:lastPrinted>
  <dcterms:created xsi:type="dcterms:W3CDTF">2004-10-08T13:20:23Z</dcterms:created>
  <dcterms:modified xsi:type="dcterms:W3CDTF">2022-12-08T16:35:16Z</dcterms:modified>
  <cp:category/>
  <cp:version/>
  <cp:contentType/>
  <cp:contentStatus/>
</cp:coreProperties>
</file>